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Risk Scoring" state="visible" r:id="rId5"/>
    <sheet sheetId="3" name="Dashboard" state="visible" r:id="rId6"/>
  </sheets>
  <definedNames>
    <definedName name="_xlnm.Print_Titles" localSheetId="1">'Risk Scoring'!$1:$4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<sst xmlns="http://schemas.openxmlformats.org/spreadsheetml/2006/main" count="46" uniqueCount="41">
  <si>
    <t>Project Details</t>
  </si>
  <si>
    <t>PMHub.ru</t>
  </si>
  <si>
    <t>Parameter</t>
  </si>
  <si>
    <t>Value</t>
  </si>
  <si>
    <t>Project</t>
  </si>
  <si>
    <t>Horizon ERP Implementation</t>
  </si>
  <si>
    <t>Project Manager</t>
  </si>
  <si>
    <t>Anna Kozlova</t>
  </si>
  <si>
    <t>Date</t>
  </si>
  <si>
    <t>2026-10-24</t>
  </si>
  <si>
    <t>Update the register first, then review calculated values and the summary.</t>
  </si>
  <si>
    <t>Project Risk Scoring Model</t>
  </si>
  <si>
    <t>ID</t>
  </si>
  <si>
    <t>Risk Description</t>
  </si>
  <si>
    <t>Likelihood (1–5)</t>
  </si>
  <si>
    <t>Impact (1–5)</t>
  </si>
  <si>
    <t>Score</t>
  </si>
  <si>
    <t>Rating</t>
  </si>
  <si>
    <t>Owner</t>
  </si>
  <si>
    <t>Status</t>
  </si>
  <si>
    <t>Mitigation</t>
  </si>
  <si>
    <t>R-01</t>
  </si>
  <si>
    <t>Data Migration Delay</t>
  </si>
  <si>
    <t>Anna</t>
  </si>
  <si>
    <t>Identified</t>
  </si>
  <si>
    <t>Trial migration</t>
  </si>
  <si>
    <t>R-02</t>
  </si>
  <si>
    <t>Contractor Cost Increase</t>
  </si>
  <si>
    <t>Paul</t>
  </si>
  <si>
    <t>In Progress</t>
  </si>
  <si>
    <t>Fix contract terms</t>
  </si>
  <si>
    <t>R-03</t>
  </si>
  <si>
    <t>Slow User Adoption</t>
  </si>
  <si>
    <t>Lena</t>
  </si>
  <si>
    <t>Closed</t>
  </si>
  <si>
    <t>User onboarding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</si>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</sst>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5" customWidth="1"/>
    <col min="3" max="4" width="19" customWidth="1"/>
    <col min="5" max="5" width="16" customWidth="1"/>
    <col min="6" max="6" width="17" customWidth="1"/>
    <col min="7" max="8" width="18" customWidth="1"/>
    <col min="9" max="9" width="36" customWidth="1"/>
  </cols>
  <sheetData>
    <row r="1" ht="42" customHeight="1" spans="1:9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</row>
    <row r="5" ht="34" customHeight="1" spans="1:9" x14ac:dyDescent="0.25">
      <c r="A5" s="7" t="s">
        <v>21</v>
      </c>
      <c r="B5" s="4" t="s">
        <v>22</v>
      </c>
      <c r="C5" s="7">
        <v>4</v>
      </c>
      <c r="D5" s="7">
        <v>5</v>
      </c>
      <c r="E5" s="7">
        <f>IF(OR(C5="",D5=""),"",C5*D5)</f>
        <v>20</v>
      </c>
      <c r="F5" s="7" t="str">
        <f>IF(E5="","",IF(E5&gt;=17,"Critical",IF(E5&gt;=10,"High",IF(E5&gt;=5,"Medium","Low"))))</f>
        <v>Critical</v>
      </c>
      <c r="G5" s="7" t="s">
        <v>23</v>
      </c>
      <c r="H5" s="7" t="s">
        <v>24</v>
      </c>
      <c r="I5" s="4" t="s">
        <v>25</v>
      </c>
    </row>
    <row r="6" ht="34" customHeight="1" spans="1:9" x14ac:dyDescent="0.25">
      <c r="A6" s="8" t="s">
        <v>26</v>
      </c>
      <c r="B6" s="5" t="s">
        <v>27</v>
      </c>
      <c r="C6" s="8">
        <v>3</v>
      </c>
      <c r="D6" s="8">
        <v>4</v>
      </c>
      <c r="E6" s="8">
        <f>IF(OR(C6="",D6=""),"",C6*D6)</f>
        <v>12</v>
      </c>
      <c r="F6" s="8" t="str">
        <f>IF(E6="","",IF(E6&gt;=17,"Critical",IF(E6&gt;=10,"High",IF(E6&gt;=5,"Medium","Low"))))</f>
        <v>High</v>
      </c>
      <c r="G6" s="8" t="s">
        <v>28</v>
      </c>
      <c r="H6" s="8" t="s">
        <v>29</v>
      </c>
      <c r="I6" s="5" t="s">
        <v>30</v>
      </c>
    </row>
    <row r="7" ht="34" customHeight="1" spans="1:9" x14ac:dyDescent="0.25">
      <c r="A7" s="7" t="s">
        <v>31</v>
      </c>
      <c r="B7" s="4" t="s">
        <v>32</v>
      </c>
      <c r="C7" s="7">
        <v>2</v>
      </c>
      <c r="D7" s="7">
        <v>2</v>
      </c>
      <c r="E7" s="7">
        <f>IF(OR(C7="",D7=""),"",C7*D7)</f>
        <v>4</v>
      </c>
      <c r="F7" s="7" t="str">
        <f>IF(E7="","",IF(E7&gt;=17,"Critical",IF(E7&gt;=10,"High",IF(E7&gt;=5,"Medium","Low"))))</f>
        <v>Low</v>
      </c>
      <c r="G7" s="7" t="s">
        <v>33</v>
      </c>
      <c r="H7" s="7" t="s">
        <v>34</v>
      </c>
      <c r="I7" s="4" t="s">
        <v>35</v>
      </c>
    </row>
    <row r="8" ht="34" customHeight="1" spans="1:9" x14ac:dyDescent="0.25">
      <c r="A8" s="8"/>
      <c r="B8" s="5"/>
      <c r="C8" s="8"/>
      <c r="D8" s="8"/>
      <c r="E8" s="8" t="str">
        <f>IF(OR(C8="",D8=""),"",C8*D8)</f>
        <v/>
      </c>
      <c r="F8" s="8" t="str">
        <f>IF(E8="","",IF(E8&gt;=17,"Critical",IF(E8&gt;=10,"High",IF(E8&gt;=5,"Medium","Low"))))</f>
        <v/>
      </c>
      <c r="G8" s="8"/>
      <c r="H8" s="8"/>
      <c r="I8" s="5"/>
    </row>
    <row r="9" ht="34" customHeight="1" spans="1:9" x14ac:dyDescent="0.25">
      <c r="A9" s="7"/>
      <c r="B9" s="4"/>
      <c r="C9" s="7"/>
      <c r="D9" s="7"/>
      <c r="E9" s="7" t="str">
        <f>IF(OR(C9="",D9=""),"",C9*D9)</f>
        <v/>
      </c>
      <c r="F9" s="7" t="str">
        <f>IF(E9="","",IF(E9&gt;=17,"Critical",IF(E9&gt;=10,"High",IF(E9&gt;=5,"Medium","Low"))))</f>
        <v/>
      </c>
      <c r="G9" s="7"/>
      <c r="H9" s="7"/>
      <c r="I9" s="4"/>
    </row>
    <row r="10" ht="34" customHeight="1" spans="1:9" x14ac:dyDescent="0.25">
      <c r="A10" s="8"/>
      <c r="B10" s="5"/>
      <c r="C10" s="8"/>
      <c r="D10" s="8"/>
      <c r="E10" s="8" t="str">
        <f>IF(OR(C10="",D10=""),"",C10*D10)</f>
        <v/>
      </c>
      <c r="F10" s="8" t="str">
        <f>IF(E10="","",IF(E10&gt;=17,"Critical",IF(E10&gt;=10,"High",IF(E10&gt;=5,"Medium","Low"))))</f>
        <v/>
      </c>
      <c r="G10" s="8"/>
      <c r="H10" s="8"/>
      <c r="I10" s="5"/>
    </row>
    <row r="11" ht="34" customHeight="1" spans="1:9" x14ac:dyDescent="0.25">
      <c r="A11" s="7"/>
      <c r="B11" s="4"/>
      <c r="C11" s="7"/>
      <c r="D11" s="7"/>
      <c r="E11" s="7" t="str">
        <f>IF(OR(C11="",D11=""),"",C11*D11)</f>
        <v/>
      </c>
      <c r="F11" s="7" t="str">
        <f>IF(E11="","",IF(E11&gt;=17,"Critical",IF(E11&gt;=10,"High",IF(E11&gt;=5,"Medium","Low"))))</f>
        <v/>
      </c>
      <c r="G11" s="7"/>
      <c r="H11" s="7"/>
      <c r="I11" s="4"/>
    </row>
    <row r="12" ht="34" customHeight="1" spans="1:9" x14ac:dyDescent="0.25">
      <c r="A12" s="8"/>
      <c r="B12" s="5"/>
      <c r="C12" s="8"/>
      <c r="D12" s="8"/>
      <c r="E12" s="8" t="str">
        <f>IF(OR(C12="",D12=""),"",C12*D12)</f>
        <v/>
      </c>
      <c r="F12" s="8" t="str">
        <f>IF(E12="","",IF(E12&gt;=17,"Critical",IF(E12&gt;=10,"High",IF(E12&gt;=5,"Medium","Low"))))</f>
        <v/>
      </c>
      <c r="G12" s="8"/>
      <c r="H12" s="8"/>
      <c r="I12" s="5"/>
    </row>
    <row r="13" ht="34" customHeight="1" spans="1:9" x14ac:dyDescent="0.25">
      <c r="A13" s="7"/>
      <c r="B13" s="4"/>
      <c r="C13" s="7"/>
      <c r="D13" s="7"/>
      <c r="E13" s="7" t="str">
        <f>IF(OR(C13="",D13=""),"",C13*D13)</f>
        <v/>
      </c>
      <c r="F13" s="7" t="str">
        <f>IF(E13="","",IF(E13&gt;=17,"Critical",IF(E13&gt;=10,"High",IF(E13&gt;=5,"Medium","Low"))))</f>
        <v/>
      </c>
      <c r="G13" s="7"/>
      <c r="H13" s="7"/>
      <c r="I13" s="4"/>
    </row>
    <row r="14" ht="34" customHeight="1" spans="1:9" x14ac:dyDescent="0.25">
      <c r="A14" s="8"/>
      <c r="B14" s="5"/>
      <c r="C14" s="8"/>
      <c r="D14" s="8"/>
      <c r="E14" s="8" t="str">
        <f>IF(OR(C14="",D14=""),"",C14*D14)</f>
        <v/>
      </c>
      <c r="F14" s="8" t="str">
        <f>IF(E14="","",IF(E14&gt;=17,"Critical",IF(E14&gt;=10,"High",IF(E14&gt;=5,"Medium","Low"))))</f>
        <v/>
      </c>
      <c r="G14" s="8"/>
      <c r="H14" s="8"/>
      <c r="I14" s="5"/>
    </row>
    <row r="15" ht="34" customHeight="1" spans="1:9" x14ac:dyDescent="0.25">
      <c r="A15" s="7"/>
      <c r="B15" s="4"/>
      <c r="C15" s="7"/>
      <c r="D15" s="7"/>
      <c r="E15" s="7" t="str">
        <f>IF(OR(C15="",D15=""),"",C15*D15)</f>
        <v/>
      </c>
      <c r="F15" s="7" t="str">
        <f>IF(E15="","",IF(E15&gt;=17,"Critical",IF(E15&gt;=10,"High",IF(E15&gt;=5,"Medium","Low"))))</f>
        <v/>
      </c>
      <c r="G15" s="7"/>
      <c r="H15" s="7"/>
      <c r="I15" s="4"/>
    </row>
    <row r="16" ht="34" customHeight="1" spans="1:9" x14ac:dyDescent="0.25">
      <c r="A16" s="8"/>
      <c r="B16" s="5"/>
      <c r="C16" s="8"/>
      <c r="D16" s="8"/>
      <c r="E16" s="8" t="str">
        <f>IF(OR(C16="",D16=""),"",C16*D16)</f>
        <v/>
      </c>
      <c r="F16" s="8" t="str">
        <f>IF(E16="","",IF(E16&gt;=17,"Critical",IF(E16&gt;=10,"High",IF(E16&gt;=5,"Medium","Low"))))</f>
        <v/>
      </c>
      <c r="G16" s="8"/>
      <c r="H16" s="8"/>
      <c r="I16" s="5"/>
    </row>
  </sheetData>
  <autoFilter ref="A4:I16"/>
  <mergeCells count="2">
    <mergeCell ref="A1:I1"/>
    <mergeCell ref="A2:I2"/>
  </mergeCells>
  <dataValidations count="2">
    <dataValidation type="list" allowBlank="1" showErrorMessage="1" errorTitle="Invalid value" error="Choose a value from the list" sqref="H10:H16">
      <formula1>"Identified,In Progress,Closed"</formula1>
    </dataValidation>
    <dataValidation type="list" allowBlank="1" showErrorMessage="1" errorTitle="Invalid value" error="Choose a value from the list" sqref="H5:H16">
      <formula1>"Identified,In Progress,Closed"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37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38</v>
      </c>
      <c r="B5" s="10"/>
      <c r="C5" s="10"/>
      <c r="D5" s="10"/>
      <c r="E5" s="10"/>
      <c r="F5" s="10"/>
      <c r="G5" s="10" t="s">
        <v>39</v>
      </c>
      <c r="H5" s="10"/>
      <c r="I5" s="10"/>
      <c r="J5" s="10"/>
      <c r="K5" s="10"/>
      <c r="L5" s="10"/>
    </row>
    <row r="6" spans="1:12" x14ac:dyDescent="0.25">
      <c r="A6" s="11">
        <f>COUNTA('Risk Scoring'!$A$5:$A$150)</f>
        <v>3</v>
      </c>
      <c r="B6" s="11"/>
      <c r="C6" s="11"/>
      <c r="D6" s="11"/>
      <c r="E6" s="11"/>
      <c r="F6" s="11"/>
      <c r="G6" s="11">
        <f>COUNTIF($D$11:$D$13,"&gt;0")</f>
        <v>3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40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24</v>
      </c>
      <c r="B11" s="13"/>
      <c r="C11" s="13"/>
      <c r="D11" s="14">
        <f>COUNTIF('Risk Scoring'!$H$5:$H$150,"Identified")</f>
        <v>1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29</v>
      </c>
      <c r="B12" s="16"/>
      <c r="C12" s="16"/>
      <c r="D12" s="17">
        <f>COUNTIF('Risk Scoring'!$H$5:$H$150,"In Progress")</f>
        <v>1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34</v>
      </c>
      <c r="B13" s="13"/>
      <c r="C13" s="13"/>
      <c r="D13" s="14">
        <f>COUNTIF('Risk Scoring'!$H$5:$H$150,"Closed")</f>
        <v>1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Risk Scoring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Risk Scoring Model</dc:title>
  <dc:subject>Quantitative Likelihood and Impact Scoring</dc:subject>
  <dc:description>Quantitative risk prioritization with calculated scores and response ownership.</dc:description>
  <cp:keywords>PMHub, project management, Risk Management, Excel workbook, risk scoring</cp:keywords>
  <cp:category>Risk Management</cp:category>
  <cp:lastModifiedBy>PMHub Document Engine</cp:lastModifiedBy>
  <dcterms:created xsi:type="dcterms:W3CDTF">2026-10-28T00:42:58Z</dcterms:created>
  <dcterms:modified xsi:type="dcterms:W3CDTF">2026-10-28T00:42:58Z</dcterms:modified>
</cp:coreProperties>
</file>